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6" i="1"/>
  <c r="H15" i="1"/>
  <c r="H14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<sst xmlns="http://schemas.openxmlformats.org/spreadsheetml/2006/main" count="417" uniqueCount="79">
  <si>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</si>
  <si>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</si>
  <si>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</si>
  <si>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</si>
  <si>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</si>
  <si>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</si>
  <si>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</si>
  <si>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</si>
  <si>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</si>
  <si>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</si>
  <si>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</si>
  <si>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</si>
  <si>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</si>
  <si>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</si>
  <si>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</si>
  <si>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</si>
  <si>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</si>
  <si>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</si>
  <si>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</si>
  <si>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</si>
  <si>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</si>
  <si>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</si>
  <si>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</si>
  <si>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</si>
  <si>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</si>
  <si>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</si>
  <si>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</si>
  <si>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</si>
  <si>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</si>
  <si>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</si>
  <si>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</si>
  <si>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</si>
  <si>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</si>
  <si>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</si>
  <si>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</si>
  <si>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</si>
  <si>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</si>
  <si>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</si>
  <si>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</si>
  <si>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</si>
  <si>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</si>
  <si>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</si>
  <si>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</si>
  <si>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</si>
  <si>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</si>
  <si>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</si>
  <si>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</si>
  <si>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</si>
  <si>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</si>
  <si>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</si>
  <si>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</si>
  <si>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</si>
  <si>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</si>
  <si>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</si>
  <si>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</si>
  <si>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</si>
  <si>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</si>
  <si>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</si>
  <si>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</si>
  <si>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</si>
  <si>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</si>
  <si>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</si>
  <si>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</si>
  <si>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</si>
  <si>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</si>
  <si>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</si>
  <si>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</si>
  <si>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2019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</si>
  <si>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</si>
  <si>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</si>
  <si>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</si>
  <si>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PRE  R23 Programas Regionales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</si>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</sst>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2018</v>
      </c>
      <c r="B8" s="44" t="s">
        <v>68</v>
      </c>
      <c r="C8" s="44" t="s">
        <v>68</v>
      </c>
      <c r="D8" s="44" t="s">
        <v>68</v>
      </c>
      <c r="E8" s="46">
        <f>SUM(+E9+E11)</f>
        <v>8165591.5600000005</v>
      </c>
      <c r="F8" s="46">
        <f>SUM(+F9+F11)</f>
        <v>7927398.9699999997</v>
      </c>
      <c r="G8" s="46">
        <f>SUM(+G9+G11)</f>
        <v>7927398.9699999997</v>
      </c>
      <c r="H8" s="46">
        <f>SUM(+H9+H11)</f>
        <v>238192.59000000026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71.92</v>
      </c>
      <c r="F9" s="47">
        <f>SUM(+F10)</f>
        <v>71.92</v>
      </c>
      <c r="G9" s="47">
        <f>SUM(+G10)</f>
        <v>71.92</v>
      </c>
      <c r="H9" s="47">
        <f>SUM(+H10)</f>
        <v>0</v>
      </c>
    </row>
    <row r="10" spans="1:17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71.92</v>
      </c>
      <c r="F10" s="41">
        <v>71.92</v>
      </c>
      <c r="G10" s="41">
        <v>71.92</v>
      </c>
      <c r="H10" s="41">
        <f>+E10-F10</f>
        <v>0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SUM(+E12+E13+E14+E15+E16)</f>
        <v>8165519.6400000006</v>
      </c>
      <c r="F11" s="40">
        <f>SUM(+F12+F13+F14+F15+F16)</f>
        <v>7927327.0499999998</v>
      </c>
      <c r="G11" s="40">
        <f>SUM(+G12+G13+G14+G15+G16)</f>
        <v>7927327.0499999998</v>
      </c>
      <c r="H11" s="40">
        <f>SUM(+H12+H13+H14+H15+H16)</f>
        <v>238192.59000000026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72</v>
      </c>
      <c r="E12" s="41">
        <v>69.599999999999994</v>
      </c>
      <c r="F12" s="41">
        <v>69.599999999999994</v>
      </c>
      <c r="G12" s="41">
        <v>69.599999999999994</v>
      </c>
      <c r="H12" s="41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75</v>
      </c>
      <c r="E13" s="16">
        <v>59096</v>
      </c>
      <c r="F13" s="16">
        <v>59095.62</v>
      </c>
      <c r="G13" s="16">
        <v>59095.62</v>
      </c>
      <c r="H13" s="16">
        <f>+E13-F13</f>
        <v>0.37999999999738066</v>
      </c>
    </row>
    <row r="14" spans="1:17" x14ac:dyDescent="0.2">
      <c r="A14" s="15" t="s">
        <v>69</v>
      </c>
      <c r="B14" s="21" t="s">
        <v>68</v>
      </c>
      <c r="C14" s="21" t="s">
        <v>76</v>
      </c>
      <c r="D14" s="21" t="s">
        <v>77</v>
      </c>
      <c r="E14" s="16">
        <v>1205752</v>
      </c>
      <c r="F14" s="16">
        <v>1205752</v>
      </c>
      <c r="G14" s="16">
        <v>1205752</v>
      </c>
      <c r="H14" s="16">
        <f>+E14-F14</f>
        <v>0</v>
      </c>
    </row>
    <row r="15" spans="1:17" x14ac:dyDescent="0.2">
      <c r="A15" s="15" t="s">
        <v>69</v>
      </c>
      <c r="B15" s="21" t="s">
        <v>68</v>
      </c>
      <c r="C15" s="21" t="s">
        <v>76</v>
      </c>
      <c r="D15" s="21" t="s">
        <v>72</v>
      </c>
      <c r="E15" s="16">
        <v>602.04</v>
      </c>
      <c r="F15" s="16">
        <v>546.36</v>
      </c>
      <c r="G15" s="16">
        <v>546.36</v>
      </c>
      <c r="H15" s="16">
        <f>+E15-F15</f>
        <v>55.67999999999995</v>
      </c>
    </row>
    <row r="16" spans="1:17" x14ac:dyDescent="0.2">
      <c r="A16" s="15" t="s">
        <v>69</v>
      </c>
      <c r="B16" s="21" t="s">
        <v>68</v>
      </c>
      <c r="C16" s="21" t="s">
        <v>76</v>
      </c>
      <c r="D16" s="21" t="s">
        <v>75</v>
      </c>
      <c r="E16" s="16">
        <v>6900000</v>
      </c>
      <c r="F16" s="16">
        <v>6661863.4699999997</v>
      </c>
      <c r="G16" s="16">
        <v>6661863.4699999997</v>
      </c>
      <c r="H16" s="16">
        <f>+E16-F16</f>
        <v>238136.53000000026</v>
      </c>
    </row>
    <row r="17" spans="1:8" x14ac:dyDescent="0.2">
      <c r="A17" s="36" t="s">
        <v>78</v>
      </c>
      <c r="B17" s="48"/>
      <c r="C17" s="48"/>
      <c r="D17" s="48"/>
      <c r="E17" s="49"/>
      <c r="F17" s="49"/>
      <c r="G17" s="49"/>
      <c r="H17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2020-01-23T00:59:59Z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